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学科" sheetId="2" r:id="rId2"/>
    <sheet name="专业" sheetId="3" r:id="rId3"/>
  </sheets>
  <definedNames>
    <definedName name="_xlnm.Print_Area" localSheetId="0">'Sheet1'!$A$1:$U$17</definedName>
  </definedNames>
  <calcPr fullCalcOnLoad="1"/>
</workbook>
</file>

<file path=xl/sharedStrings.xml><?xml version="1.0" encoding="utf-8"?>
<sst xmlns="http://schemas.openxmlformats.org/spreadsheetml/2006/main" count="224" uniqueCount="213">
  <si>
    <t>江汉大学2023年硕士生导师岗位推荐人员名单汇总表</t>
  </si>
  <si>
    <t xml:space="preserve">申请学科所在学院（盖章）：                            </t>
  </si>
  <si>
    <t>填表人签字：</t>
  </si>
  <si>
    <t xml:space="preserve">申请学科所在学院分管院长签字：              学科负责人（签字）：                 申请学科所在学位评定分委员会主席（签字）：           </t>
  </si>
  <si>
    <t>填表工具：复制区域</t>
  </si>
  <si>
    <t>序号</t>
  </si>
  <si>
    <t>申报人员基本情况</t>
  </si>
  <si>
    <t>申报学科</t>
  </si>
  <si>
    <t>申报专业</t>
  </si>
  <si>
    <t>科研项目情况（按以下格式填写）</t>
  </si>
  <si>
    <t>代表性学术成果情况（按以下格式填写）</t>
  </si>
  <si>
    <t>师德师风审核意见</t>
  </si>
  <si>
    <t>申请条件核查结果</t>
  </si>
  <si>
    <t>学位评定分委员会表决</t>
  </si>
  <si>
    <t>备注</t>
  </si>
  <si>
    <t>将《导师岗位申请表》中“科研项目情况”内相应栏目内容复制在此处</t>
  </si>
  <si>
    <t>将《导师岗位申请表》中“代表性学术成果”内相应栏目内容复制在此处</t>
  </si>
  <si>
    <t>职工号</t>
  </si>
  <si>
    <t>姓名</t>
  </si>
  <si>
    <t>工作单位</t>
  </si>
  <si>
    <t>身份证号</t>
  </si>
  <si>
    <t>性别</t>
  </si>
  <si>
    <t>年龄</t>
  </si>
  <si>
    <t>出生日期</t>
  </si>
  <si>
    <t>手机号码</t>
  </si>
  <si>
    <t>专业技术职务与定职时间</t>
  </si>
  <si>
    <t>职称级别</t>
  </si>
  <si>
    <t>学历与学位</t>
  </si>
  <si>
    <t>序号.A,B,C,D,E,F（ABCDEF为《导师岗位申请表》中“近五年立项主持科研项目情况”内相应栏目内容</t>
  </si>
  <si>
    <t>序号. 成果类别，A,B,C,D,E,F（ABCDEF为《导师岗位申请表》中“近五年代表性成果”内相应栏目内容</t>
  </si>
  <si>
    <t>表决情况
(赞:反:弃)</t>
  </si>
  <si>
    <t>表决结果</t>
  </si>
  <si>
    <t>序号.A,B,C,D,E,F（ABCDEF为《导师岗位申请表》中“科研项目情况”内相应栏目内容</t>
  </si>
  <si>
    <t>序号. 成果类别，A,B,C,D,E,F（ABCDEF为《导师岗位申请表》中“代表性学术成果”内相应栏目内容</t>
  </si>
  <si>
    <t>A</t>
  </si>
  <si>
    <t>B</t>
  </si>
  <si>
    <t>C</t>
  </si>
  <si>
    <t>D</t>
  </si>
  <si>
    <t>E</t>
  </si>
  <si>
    <t>F</t>
  </si>
  <si>
    <t>例</t>
  </si>
  <si>
    <t>xxx</t>
  </si>
  <si>
    <t>环境与健康学院</t>
  </si>
  <si>
    <t>110110198701021234</t>
  </si>
  <si>
    <t>xxxx</t>
  </si>
  <si>
    <t>副研究员201201</t>
  </si>
  <si>
    <t>副高级</t>
  </si>
  <si>
    <t>博士研究生/博士学位</t>
  </si>
  <si>
    <t>0817化学工程与技术</t>
  </si>
  <si>
    <t>081701应用化学</t>
  </si>
  <si>
    <t>1.******现状及对策研究，山西省软科学计划项目，国家级/省部级/厅局级/其他，2014.7-2020.1，在研/结题/终止/其他，山西省科技厅，30，排序4(6，主持/参与)，A1.</t>
  </si>
  <si>
    <t>1.学术论文类，基于******实践与思考，现代教育技术，中文核心期刊专业排名前10%，2015.2，排序1（2,通讯作者），A2.
2.学术著作类，****养殖技术，专著/教材 ，中国农业科学技术出版社，2008.2，排序2（2，独著/合著/主编/副主编/参编），A1.
3.科研成果获奖类，*****的实验研究，山西省科学技术奖(自然科学类)二等奖，山西省科学技术奖励委员会，国家级/省部级/厅局级，2015.7，排序1（5），B2.
4.专利类，双胶圈风简联结器，实用新型专利/发明专利/外观设计专利，****20046031，2012.2，排序1（2），B2.</t>
  </si>
  <si>
    <t>合格</t>
  </si>
  <si>
    <t>符合条件</t>
  </si>
  <si>
    <t>9:0:0</t>
  </si>
  <si>
    <t>通过</t>
  </si>
  <si>
    <t>2003年受聘武汉大学兼职博导等</t>
  </si>
  <si>
    <t>******现状及对策研究</t>
  </si>
  <si>
    <t>山西省软科学计划项目，国家级/省部级/厅局级/其他，2014.7-2020.1，在研/结题/终止/其他</t>
  </si>
  <si>
    <t>山西省科技厅</t>
  </si>
  <si>
    <t>排序4(6，主持/参与)</t>
  </si>
  <si>
    <t>A1</t>
  </si>
  <si>
    <t>基于******实践与思考</t>
  </si>
  <si>
    <t>现代教育技术</t>
  </si>
  <si>
    <t>中文核心期刊专业排名前10%</t>
  </si>
  <si>
    <t>排序1（2,通讯作者）</t>
  </si>
  <si>
    <t>A2</t>
  </si>
  <si>
    <t>****养殖技术</t>
  </si>
  <si>
    <t xml:space="preserve">专著/教材 </t>
  </si>
  <si>
    <t>中国农业科学技术出版社</t>
  </si>
  <si>
    <t>排序2（2，独著/合著/主编/副主编/参编）</t>
  </si>
  <si>
    <t>*****的实验研究</t>
  </si>
  <si>
    <t>山西省科学技术奖(自然科学类)二等奖，山西省科学技术奖励委员会</t>
  </si>
  <si>
    <t>国家级/省部级/厅局级</t>
  </si>
  <si>
    <t>排序1（5）</t>
  </si>
  <si>
    <t>B2</t>
  </si>
  <si>
    <t>双胶圈风简联结器</t>
  </si>
  <si>
    <t>实用新型专利/发明专利/外观设计专利</t>
  </si>
  <si>
    <t>****20046031</t>
  </si>
  <si>
    <t>排序1（2）</t>
  </si>
  <si>
    <t>注：请学院按照示例格式填写整理申报导师岗位人员的信息。</t>
  </si>
  <si>
    <r>
      <t xml:space="preserve">填报格式如上，科研项目和代表性成果数据需准确填写，学院公示用
</t>
    </r>
    <r>
      <rPr>
        <b/>
        <u val="single"/>
        <sz val="18"/>
        <color indexed="10"/>
        <rFont val="宋体"/>
        <family val="0"/>
      </rPr>
      <t>提示：可使用打印区域右侧“填表工具”，将《导师岗位申请表》“近五年科研项目”和“近五年代表性成果”ABCDEF栏目内容，复制在相应区域内，会自动生成本表“科研项目”和“代表性学术成果”区域的填写内容。</t>
    </r>
  </si>
  <si>
    <t>学科</t>
  </si>
  <si>
    <t>0501中国语言文学</t>
  </si>
  <si>
    <t>0602中国史</t>
  </si>
  <si>
    <t>0710生物学</t>
  </si>
  <si>
    <t>0773材料科学与工程(理学)</t>
  </si>
  <si>
    <t>0776环境科学与工程(理学)</t>
  </si>
  <si>
    <t>0805材料科学与工程(工学)</t>
  </si>
  <si>
    <t>0830环境科学与工程(工学)</t>
  </si>
  <si>
    <t>0871管理科学与工程(工学)</t>
  </si>
  <si>
    <t>1001基础医学(医学)</t>
  </si>
  <si>
    <t>1201管理科学与工程(管理学)</t>
  </si>
  <si>
    <t>0352社会工作</t>
  </si>
  <si>
    <t>0451教育</t>
  </si>
  <si>
    <t>0452体育</t>
  </si>
  <si>
    <t>0454应用心理</t>
  </si>
  <si>
    <t>0854 电子信息</t>
  </si>
  <si>
    <t>0859 土木水利</t>
  </si>
  <si>
    <t>1051临床医学</t>
  </si>
  <si>
    <t>1253会计</t>
  </si>
  <si>
    <t>1351艺术硕士</t>
  </si>
  <si>
    <t>0305马克思主义理论</t>
  </si>
  <si>
    <t>0251金融硕士</t>
  </si>
  <si>
    <t>0551翻译硕士</t>
  </si>
  <si>
    <t>专业</t>
  </si>
  <si>
    <t>050101文艺学</t>
  </si>
  <si>
    <t>050102语言学及应用语言学</t>
  </si>
  <si>
    <t>050103汉语言文字学</t>
  </si>
  <si>
    <t>050105中国古代文学</t>
  </si>
  <si>
    <t>050106中国现当代文学</t>
  </si>
  <si>
    <t>060200中国史</t>
  </si>
  <si>
    <t>060203历史文献学</t>
  </si>
  <si>
    <t>060204专门史</t>
  </si>
  <si>
    <t>060206中国近现代史</t>
  </si>
  <si>
    <t>071004水生生物学</t>
  </si>
  <si>
    <t>071005微生物学</t>
  </si>
  <si>
    <t>071007遗传学</t>
  </si>
  <si>
    <t>071010生物化学与分子生物学</t>
  </si>
  <si>
    <t>077300材料科学与工程(理学)</t>
  </si>
  <si>
    <t>077301材料物理与化学</t>
  </si>
  <si>
    <t>077302材料学</t>
  </si>
  <si>
    <t>077600环境科学与工程(理学)</t>
  </si>
  <si>
    <t>077601环境科学</t>
  </si>
  <si>
    <t>080500材料科学与工程(工学)</t>
  </si>
  <si>
    <t>080503材料加工工程</t>
  </si>
  <si>
    <t>081700化学工程与技术</t>
  </si>
  <si>
    <t>081701化学工程</t>
  </si>
  <si>
    <t>081702化学工艺</t>
  </si>
  <si>
    <t>081703生物化工</t>
  </si>
  <si>
    <t>081704应用化学</t>
  </si>
  <si>
    <t>081705工业催化</t>
  </si>
  <si>
    <t>083000环境科学与工程(工学)</t>
  </si>
  <si>
    <t>083002环境工程</t>
  </si>
  <si>
    <t>087100管理科学与工程(工学)</t>
  </si>
  <si>
    <t>0871Z3复杂系统理论与方法</t>
  </si>
  <si>
    <t>0871Z6信息系统与电子商务</t>
  </si>
  <si>
    <t>100102免疫学</t>
  </si>
  <si>
    <t>100103病原生物学</t>
  </si>
  <si>
    <t>100104病理学与病理生理学</t>
  </si>
  <si>
    <t>120100管理科学与工程(管理学)</t>
  </si>
  <si>
    <t>1201Z1管理心理与行为科学</t>
  </si>
  <si>
    <t>1201Z2营销与服务工程</t>
  </si>
  <si>
    <t>1201Z4投融资决策与风险控制</t>
  </si>
  <si>
    <t>1201Z5物流与供应链管理</t>
  </si>
  <si>
    <t>035200社会工作</t>
  </si>
  <si>
    <t>045102学科教学（思政）</t>
  </si>
  <si>
    <t>045103学科教学（语文）</t>
  </si>
  <si>
    <t>045104学科教学（数学）</t>
  </si>
  <si>
    <t>045108学科教学（英语）</t>
  </si>
  <si>
    <t>045109学科教学（历史）</t>
  </si>
  <si>
    <t>045114现代教育技术</t>
  </si>
  <si>
    <t>045115小学教育</t>
  </si>
  <si>
    <t>045116心理健康教育</t>
  </si>
  <si>
    <t>045201体育教学</t>
  </si>
  <si>
    <t>045202运动训练</t>
  </si>
  <si>
    <t>045204社会体育指导</t>
  </si>
  <si>
    <t>045400应用心理</t>
  </si>
  <si>
    <t>085401 新一代电子信息技术（含量子技术等）</t>
  </si>
  <si>
    <t>085404 计算机技术</t>
  </si>
  <si>
    <t>085406 控制工程</t>
  </si>
  <si>
    <t>085407 仪器仪表工程</t>
  </si>
  <si>
    <t>085408 光电信息工程</t>
  </si>
  <si>
    <t>085410 人工智能</t>
  </si>
  <si>
    <t>085900 土木水利</t>
  </si>
  <si>
    <t>085901 土木工程</t>
  </si>
  <si>
    <t>085902 水利工程</t>
  </si>
  <si>
    <t>085903 海洋工程</t>
  </si>
  <si>
    <t>085904 农田水土工程</t>
  </si>
  <si>
    <t>085905 市政工程（含给排水等）</t>
  </si>
  <si>
    <t>085906 人工环境工程（含供热、通风及空调等）</t>
  </si>
  <si>
    <t>105101内科学</t>
  </si>
  <si>
    <t>105102儿科学</t>
  </si>
  <si>
    <t>105103老年医学</t>
  </si>
  <si>
    <t>105104神经病学</t>
  </si>
  <si>
    <t>105105精神病与精神卫生学</t>
  </si>
  <si>
    <t>105106皮肤病与性病学</t>
  </si>
  <si>
    <t>105107急诊医学</t>
  </si>
  <si>
    <t>105109全科医学</t>
  </si>
  <si>
    <t>105111外科学</t>
  </si>
  <si>
    <t>105112儿外科学</t>
  </si>
  <si>
    <t>105113骨科学</t>
  </si>
  <si>
    <t>105115 妇产科学</t>
  </si>
  <si>
    <t>105118 麻醉学</t>
  </si>
  <si>
    <t>105121 肿瘤学</t>
  </si>
  <si>
    <t>105123 放射影像学</t>
  </si>
  <si>
    <t>125300会计</t>
  </si>
  <si>
    <t>135101音乐</t>
  </si>
  <si>
    <t>135105广播电视</t>
  </si>
  <si>
    <t>135107美术</t>
  </si>
  <si>
    <t>135108艺术设计</t>
  </si>
  <si>
    <t>030500马克思主义理论</t>
  </si>
  <si>
    <t>030501马克思主义基本原理</t>
  </si>
  <si>
    <t>030502马克思主义发展史</t>
  </si>
  <si>
    <t>030503马克思主义中国化研究</t>
  </si>
  <si>
    <t>030504国外马克思主义研究</t>
  </si>
  <si>
    <t>030505思想政治教育</t>
  </si>
  <si>
    <t>030506中国近现代史基本问题研究</t>
  </si>
  <si>
    <t>025100金融硕士</t>
  </si>
  <si>
    <t>055100翻译硕士</t>
  </si>
  <si>
    <t>055101英语笔译</t>
  </si>
  <si>
    <t>055102英语口译</t>
  </si>
  <si>
    <t>055103俄语笔译</t>
  </si>
  <si>
    <t>055104俄语口译</t>
  </si>
  <si>
    <t>055105日语笔译</t>
  </si>
  <si>
    <t>055106日语口译</t>
  </si>
  <si>
    <t>055107法语笔译</t>
  </si>
  <si>
    <t>055108法语口译</t>
  </si>
  <si>
    <t>055109德语笔译</t>
  </si>
  <si>
    <t>055110德语口译</t>
  </si>
  <si>
    <t>055111朝鲜语笔译</t>
  </si>
  <si>
    <t>055112朝鲜语口译</t>
  </si>
  <si>
    <t>055113西班牙语笔译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</si>
</sst>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8"/>
      <color indexed="10"/>
      <name val="宋体"/>
      <family val="0"/>
    </font>
    <font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0"/>
      <color rgb="FFFF0000"/>
      <name val="Calibri"/>
      <family val="0"/>
    </font>
    <font>
      <b/>
      <sz val="18"/>
      <color rgb="FFFF0000"/>
      <name val="宋体"/>
      <family val="0"/>
    </font>
    <font>
      <sz val="10"/>
      <color rgb="FFFF0000"/>
      <name val="宋体"/>
      <family val="0"/>
    </font>
    <font>
      <sz val="10.5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33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0</xdr:rowOff>
    </xdr:from>
    <xdr:ext cx="1209675" cy="333375"/>
    <xdr:sp>
      <xdr:nvSpPr>
        <xdr:cNvPr id="1" name="TextBox 99"/>
        <xdr:cNvSpPr txBox="1">
          <a:spLocks noChangeArrowheads="1"/>
        </xdr:cNvSpPr>
      </xdr:nvSpPr>
      <xdr:spPr>
        <a:xfrm>
          <a:off x="47625" y="0"/>
          <a:ext cx="1209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tabSelected="1" view="pageBreakPreview" zoomScale="70" zoomScaleSheetLayoutView="70" workbookViewId="0" topLeftCell="A1">
      <pane ySplit="5" topLeftCell="A6" activePane="bottomLeft" state="frozen"/>
      <selection pane="bottomLeft" activeCell="V16" sqref="V16"/>
    </sheetView>
  </sheetViews>
  <sheetFormatPr defaultColWidth="9.00390625" defaultRowHeight="14.25"/>
  <cols>
    <col min="1" max="1" width="5.125" style="7" customWidth="1"/>
    <col min="2" max="2" width="8.75390625" style="8" customWidth="1"/>
    <col min="3" max="4" width="10.25390625" style="8" customWidth="1"/>
    <col min="5" max="5" width="13.125" style="8" hidden="1" customWidth="1"/>
    <col min="6" max="7" width="4.50390625" style="8" customWidth="1"/>
    <col min="8" max="8" width="8.25390625" style="8" customWidth="1"/>
    <col min="9" max="9" width="8.25390625" style="8" hidden="1" customWidth="1"/>
    <col min="10" max="10" width="14.00390625" style="8" customWidth="1"/>
    <col min="11" max="11" width="11.125" style="8" customWidth="1"/>
    <col min="12" max="12" width="10.125" style="8" customWidth="1"/>
    <col min="13" max="14" width="11.125" style="8" customWidth="1"/>
    <col min="15" max="15" width="52.375" style="9" customWidth="1"/>
    <col min="16" max="16" width="53.75390625" style="9" customWidth="1"/>
    <col min="17" max="18" width="8.625" style="8" customWidth="1"/>
    <col min="19" max="19" width="11.625" style="10" customWidth="1"/>
    <col min="20" max="20" width="9.875" style="8" customWidth="1"/>
    <col min="21" max="21" width="24.625" style="8" customWidth="1"/>
    <col min="22" max="22" width="42.125" style="0" customWidth="1"/>
    <col min="23" max="23" width="38.625" style="0" customWidth="1"/>
    <col min="24" max="29" width="7.375" style="0" customWidth="1"/>
    <col min="30" max="35" width="7.75390625" style="11" customWidth="1"/>
  </cols>
  <sheetData>
    <row r="1" spans="1:21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4"/>
      <c r="P1" s="24"/>
      <c r="Q1" s="12"/>
      <c r="R1" s="12"/>
      <c r="S1" s="32"/>
      <c r="T1" s="12"/>
      <c r="U1" s="12"/>
    </row>
    <row r="2" spans="1:35" s="4" customFormat="1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25"/>
      <c r="J2" s="13" t="s">
        <v>2</v>
      </c>
      <c r="K2" s="13"/>
      <c r="L2" s="13"/>
      <c r="M2" s="25" t="s">
        <v>3</v>
      </c>
      <c r="N2" s="25"/>
      <c r="O2" s="25"/>
      <c r="P2" s="25"/>
      <c r="Q2" s="25"/>
      <c r="R2" s="25"/>
      <c r="S2" s="25"/>
      <c r="T2" s="25"/>
      <c r="U2" s="25"/>
      <c r="V2" s="33" t="s">
        <v>4</v>
      </c>
      <c r="W2" s="34"/>
      <c r="X2" s="34"/>
      <c r="Y2" s="34"/>
      <c r="Z2" s="34"/>
      <c r="AA2" s="34"/>
      <c r="AB2" s="34"/>
      <c r="AC2" s="34"/>
      <c r="AD2" s="45"/>
      <c r="AE2" s="45"/>
      <c r="AF2" s="45"/>
      <c r="AG2" s="45"/>
      <c r="AH2" s="45"/>
      <c r="AI2" s="45"/>
    </row>
    <row r="3" spans="1:35" ht="27.75" customHeight="1">
      <c r="A3" s="14" t="s">
        <v>5</v>
      </c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26"/>
      <c r="M3" s="17" t="s">
        <v>7</v>
      </c>
      <c r="N3" s="17" t="s">
        <v>8</v>
      </c>
      <c r="O3" s="17" t="s">
        <v>9</v>
      </c>
      <c r="P3" s="17" t="s">
        <v>10</v>
      </c>
      <c r="Q3" s="17" t="s">
        <v>11</v>
      </c>
      <c r="R3" s="35" t="s">
        <v>12</v>
      </c>
      <c r="S3" s="36" t="s">
        <v>13</v>
      </c>
      <c r="T3" s="17"/>
      <c r="U3" s="17" t="s">
        <v>14</v>
      </c>
      <c r="V3" s="17" t="s">
        <v>9</v>
      </c>
      <c r="W3" s="17" t="s">
        <v>10</v>
      </c>
      <c r="X3" s="37" t="s">
        <v>15</v>
      </c>
      <c r="Y3" s="46"/>
      <c r="Z3" s="46"/>
      <c r="AA3" s="46"/>
      <c r="AB3" s="46"/>
      <c r="AC3" s="47"/>
      <c r="AD3" s="48" t="s">
        <v>16</v>
      </c>
      <c r="AE3" s="49"/>
      <c r="AF3" s="49"/>
      <c r="AG3" s="49"/>
      <c r="AH3" s="49"/>
      <c r="AI3" s="60"/>
    </row>
    <row r="4" spans="1:35" s="5" customFormat="1" ht="41.25">
      <c r="A4" s="14"/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/>
      <c r="N4" s="17"/>
      <c r="O4" s="27" t="s">
        <v>28</v>
      </c>
      <c r="P4" s="28" t="s">
        <v>29</v>
      </c>
      <c r="Q4" s="17"/>
      <c r="R4" s="38"/>
      <c r="S4" s="36" t="s">
        <v>30</v>
      </c>
      <c r="T4" s="17" t="s">
        <v>31</v>
      </c>
      <c r="U4" s="17"/>
      <c r="V4" s="27" t="s">
        <v>32</v>
      </c>
      <c r="W4" s="28" t="s">
        <v>33</v>
      </c>
      <c r="X4" s="39" t="s">
        <v>34</v>
      </c>
      <c r="Y4" s="39" t="s">
        <v>35</v>
      </c>
      <c r="Z4" s="39" t="s">
        <v>36</v>
      </c>
      <c r="AA4" s="39" t="s">
        <v>37</v>
      </c>
      <c r="AB4" s="39" t="s">
        <v>38</v>
      </c>
      <c r="AC4" s="39" t="s">
        <v>39</v>
      </c>
      <c r="AD4" s="50" t="s">
        <v>34</v>
      </c>
      <c r="AE4" s="50" t="s">
        <v>35</v>
      </c>
      <c r="AF4" s="50" t="s">
        <v>36</v>
      </c>
      <c r="AG4" s="50" t="s">
        <v>37</v>
      </c>
      <c r="AH4" s="50" t="s">
        <v>38</v>
      </c>
      <c r="AI4" s="50" t="s">
        <v>39</v>
      </c>
    </row>
    <row r="5" spans="1:35" s="5" customFormat="1" ht="165" customHeight="1">
      <c r="A5" s="18" t="s">
        <v>40</v>
      </c>
      <c r="B5" s="18">
        <v>12101000</v>
      </c>
      <c r="C5" s="18" t="s">
        <v>41</v>
      </c>
      <c r="D5" s="18" t="s">
        <v>42</v>
      </c>
      <c r="E5" s="62" t="s">
        <v>43</v>
      </c>
      <c r="F5" s="18" t="str">
        <f>IF(ISODD(MID(E5,17,1)),"男","女")</f>
        <v>男</v>
      </c>
      <c r="G5" s="18">
        <f>DATEDIF(DATE(MID(E5,7,4),MID(E5,11,2),MID(E5,13,2)),DATE("2022","10","01"),"Y")</f>
        <v>35</v>
      </c>
      <c r="H5" s="18" t="str">
        <f>MID(E5,7,8)</f>
        <v>19870102</v>
      </c>
      <c r="I5" s="18" t="s">
        <v>44</v>
      </c>
      <c r="J5" s="29" t="s">
        <v>45</v>
      </c>
      <c r="K5" s="18" t="s">
        <v>46</v>
      </c>
      <c r="L5" s="29" t="s">
        <v>47</v>
      </c>
      <c r="M5" s="18" t="s">
        <v>48</v>
      </c>
      <c r="N5" s="18" t="s">
        <v>49</v>
      </c>
      <c r="O5" s="30" t="s">
        <v>50</v>
      </c>
      <c r="P5" s="30" t="s">
        <v>51</v>
      </c>
      <c r="Q5" s="40" t="s">
        <v>52</v>
      </c>
      <c r="R5" s="40" t="s">
        <v>53</v>
      </c>
      <c r="S5" s="29" t="s">
        <v>54</v>
      </c>
      <c r="T5" s="40" t="s">
        <v>55</v>
      </c>
      <c r="U5" s="18" t="s">
        <v>56</v>
      </c>
      <c r="V5" s="41" t="str">
        <f>"1."&amp;X5&amp;"，"&amp;Y5&amp;"，"&amp;Z5&amp;"，"&amp;AA5&amp;"，"&amp;AB5&amp;"，"&amp;AC5&amp;"."</f>
        <v>1.******现状及对策研究，山西省软科学计划项目，国家级/省部级/厅局级/其他，2014.7-2020.1，在研/结题/终止/其他，山西省科技厅，30，排序4(6，主持/参与)，A1.</v>
      </c>
      <c r="W5" s="41" t="str">
        <f>"1.学术论文类，"&amp;AD5&amp;"，"&amp;AE5&amp;"，"&amp;AF5&amp;"，"&amp;AG5&amp;"，"&amp;AH5&amp;"，"&amp;AI5&amp;"."</f>
        <v>1.学术论文类，基于******实践与思考，现代教育技术，中文核心期刊专业排名前10%，2015.2，排序1（2,通讯作者），A2.</v>
      </c>
      <c r="X5" s="42" t="s">
        <v>57</v>
      </c>
      <c r="Y5" s="51" t="s">
        <v>58</v>
      </c>
      <c r="Z5" s="51" t="s">
        <v>59</v>
      </c>
      <c r="AA5" s="51">
        <v>30</v>
      </c>
      <c r="AB5" s="51" t="s">
        <v>60</v>
      </c>
      <c r="AC5" s="51" t="s">
        <v>61</v>
      </c>
      <c r="AD5" s="52" t="s">
        <v>62</v>
      </c>
      <c r="AE5" s="53" t="s">
        <v>63</v>
      </c>
      <c r="AF5" s="54" t="s">
        <v>64</v>
      </c>
      <c r="AG5" s="53">
        <v>2015.2</v>
      </c>
      <c r="AH5" s="53" t="s">
        <v>65</v>
      </c>
      <c r="AI5" s="53" t="s">
        <v>66</v>
      </c>
    </row>
    <row r="6" spans="1:35" ht="77.25">
      <c r="A6" s="19">
        <v>1</v>
      </c>
      <c r="B6" s="20"/>
      <c r="C6" s="20"/>
      <c r="D6" s="20"/>
      <c r="E6" s="21"/>
      <c r="F6" s="21"/>
      <c r="G6" s="21"/>
      <c r="H6" s="21">
        <f>MID(E6,7,8)</f>
      </c>
      <c r="I6" s="21"/>
      <c r="J6" s="20"/>
      <c r="K6" s="20"/>
      <c r="L6" s="20"/>
      <c r="M6" s="20"/>
      <c r="N6" s="20"/>
      <c r="O6" s="31"/>
      <c r="P6" s="31"/>
      <c r="Q6" s="20"/>
      <c r="R6" s="20"/>
      <c r="S6" s="43"/>
      <c r="T6" s="20"/>
      <c r="U6" s="20"/>
      <c r="V6" s="41" t="str">
        <f aca="true" t="shared" si="0" ref="V6:V13">"1."&amp;X6&amp;"，"&amp;Y6&amp;"，"&amp;Z6&amp;"，"&amp;AA6&amp;"，"&amp;AB6&amp;"，"&amp;AC6&amp;"."</f>
        <v>1.，，，，，.</v>
      </c>
      <c r="W6" s="41" t="str">
        <f aca="true" t="shared" si="1" ref="W6:W13">"1.学术论文类，"&amp;AD6&amp;"，"&amp;AE6&amp;"，"&amp;AF6&amp;"，"&amp;AG6&amp;"，"&amp;AH6&amp;"，"&amp;AI6&amp;"."</f>
        <v>1.学术论文类，****养殖技术，专著/教材 ，中国农业科学技术出版社，2008.2，排序2（2，独著/合著/主编/副主编/参编），A1.</v>
      </c>
      <c r="X6" s="42"/>
      <c r="Y6" s="51"/>
      <c r="Z6" s="51"/>
      <c r="AA6" s="51"/>
      <c r="AB6" s="51"/>
      <c r="AC6" s="51"/>
      <c r="AD6" s="42" t="s">
        <v>67</v>
      </c>
      <c r="AE6" s="51" t="s">
        <v>68</v>
      </c>
      <c r="AF6" s="55" t="s">
        <v>69</v>
      </c>
      <c r="AG6" s="51">
        <v>2008.2</v>
      </c>
      <c r="AH6" s="51" t="s">
        <v>70</v>
      </c>
      <c r="AI6" s="51" t="s">
        <v>61</v>
      </c>
    </row>
    <row r="7" spans="1:35" ht="33.75" customHeight="1">
      <c r="A7" s="19">
        <v>6</v>
      </c>
      <c r="B7" s="20"/>
      <c r="C7" s="20"/>
      <c r="D7" s="20"/>
      <c r="E7" s="21"/>
      <c r="F7" s="21"/>
      <c r="G7" s="21"/>
      <c r="H7" s="21">
        <f aca="true" t="shared" si="2" ref="H7:H16">MID(E7,7,8)</f>
      </c>
      <c r="I7" s="21"/>
      <c r="J7" s="20"/>
      <c r="K7" s="20"/>
      <c r="L7" s="20"/>
      <c r="M7" s="20"/>
      <c r="N7" s="20"/>
      <c r="O7" s="31"/>
      <c r="P7" s="31"/>
      <c r="Q7" s="20"/>
      <c r="R7" s="20"/>
      <c r="S7" s="43"/>
      <c r="T7" s="20"/>
      <c r="U7" s="20"/>
      <c r="V7" s="41" t="str">
        <f t="shared" si="0"/>
        <v>1.，，，，，.</v>
      </c>
      <c r="W7" s="41" t="str">
        <f t="shared" si="1"/>
        <v>1.学术论文类，*****的实验研究，山西省科学技术奖(自然科学类)二等奖，山西省科学技术奖励委员会，国家级/省部级/厅局级，2015.7，排序1（5），B2.</v>
      </c>
      <c r="X7" s="42"/>
      <c r="Y7" s="51"/>
      <c r="Z7" s="51"/>
      <c r="AA7" s="51"/>
      <c r="AB7" s="51"/>
      <c r="AC7" s="51"/>
      <c r="AD7" s="56" t="s">
        <v>71</v>
      </c>
      <c r="AE7" s="57" t="s">
        <v>72</v>
      </c>
      <c r="AF7" s="58" t="s">
        <v>73</v>
      </c>
      <c r="AG7" s="61">
        <v>2015.7</v>
      </c>
      <c r="AH7" s="61" t="s">
        <v>74</v>
      </c>
      <c r="AI7" s="61" t="s">
        <v>75</v>
      </c>
    </row>
    <row r="8" spans="1:35" ht="33.75" customHeight="1">
      <c r="A8" s="19">
        <v>7</v>
      </c>
      <c r="B8" s="20"/>
      <c r="C8" s="20"/>
      <c r="D8" s="20"/>
      <c r="E8" s="21"/>
      <c r="F8" s="21"/>
      <c r="G8" s="21"/>
      <c r="H8" s="21">
        <f t="shared" si="2"/>
      </c>
      <c r="I8" s="21"/>
      <c r="J8" s="20"/>
      <c r="K8" s="20"/>
      <c r="L8" s="20"/>
      <c r="M8" s="20"/>
      <c r="N8" s="20"/>
      <c r="O8" s="31"/>
      <c r="P8" s="31"/>
      <c r="Q8" s="20"/>
      <c r="R8" s="20"/>
      <c r="S8" s="43"/>
      <c r="T8" s="20"/>
      <c r="U8" s="20"/>
      <c r="V8" s="41" t="str">
        <f t="shared" si="0"/>
        <v>1.，，，，，.</v>
      </c>
      <c r="W8" s="41" t="str">
        <f t="shared" si="1"/>
        <v>1.学术论文类，双胶圈风简联结器，实用新型专利/发明专利/外观设计专利，****20046031，2012.2，排序1（2），B2.</v>
      </c>
      <c r="X8" s="42"/>
      <c r="Y8" s="51"/>
      <c r="Z8" s="51"/>
      <c r="AA8" s="51"/>
      <c r="AB8" s="51"/>
      <c r="AC8" s="51"/>
      <c r="AD8" s="56" t="s">
        <v>76</v>
      </c>
      <c r="AE8" s="57" t="s">
        <v>77</v>
      </c>
      <c r="AF8" s="58" t="s">
        <v>78</v>
      </c>
      <c r="AG8" s="61">
        <v>2012.2</v>
      </c>
      <c r="AH8" s="61" t="s">
        <v>79</v>
      </c>
      <c r="AI8" s="61" t="s">
        <v>75</v>
      </c>
    </row>
    <row r="9" spans="1:35" ht="33.75" customHeight="1">
      <c r="A9" s="19">
        <v>8</v>
      </c>
      <c r="B9" s="20"/>
      <c r="C9" s="20"/>
      <c r="D9" s="20"/>
      <c r="E9" s="21"/>
      <c r="F9" s="21"/>
      <c r="G9" s="21"/>
      <c r="H9" s="21">
        <f t="shared" si="2"/>
      </c>
      <c r="I9" s="21"/>
      <c r="J9" s="20"/>
      <c r="K9" s="20"/>
      <c r="L9" s="20"/>
      <c r="M9" s="20"/>
      <c r="N9" s="20"/>
      <c r="O9" s="31"/>
      <c r="P9" s="31"/>
      <c r="Q9" s="20"/>
      <c r="R9" s="20"/>
      <c r="S9" s="43"/>
      <c r="T9" s="20"/>
      <c r="U9" s="20"/>
      <c r="V9" s="41" t="str">
        <f t="shared" si="0"/>
        <v>1.，，，，，.</v>
      </c>
      <c r="W9" s="41" t="str">
        <f t="shared" si="1"/>
        <v>1.学术论文类，，，，，，.</v>
      </c>
      <c r="X9" s="42"/>
      <c r="Y9" s="51"/>
      <c r="Z9" s="51"/>
      <c r="AA9" s="51"/>
      <c r="AB9" s="51"/>
      <c r="AC9" s="51"/>
      <c r="AD9" s="52"/>
      <c r="AE9" s="53"/>
      <c r="AF9" s="54"/>
      <c r="AG9" s="53"/>
      <c r="AH9" s="53"/>
      <c r="AI9" s="53"/>
    </row>
    <row r="10" spans="1:35" ht="33.75" customHeight="1">
      <c r="A10" s="19">
        <v>9</v>
      </c>
      <c r="B10" s="20"/>
      <c r="C10" s="20"/>
      <c r="D10" s="20"/>
      <c r="E10" s="21"/>
      <c r="F10" s="21"/>
      <c r="G10" s="21"/>
      <c r="H10" s="21">
        <f t="shared" si="2"/>
      </c>
      <c r="I10" s="21"/>
      <c r="J10" s="20"/>
      <c r="K10" s="20"/>
      <c r="L10" s="20"/>
      <c r="M10" s="20"/>
      <c r="N10" s="20"/>
      <c r="O10" s="31"/>
      <c r="P10" s="31"/>
      <c r="Q10" s="20"/>
      <c r="R10" s="20"/>
      <c r="S10" s="43"/>
      <c r="T10" s="20"/>
      <c r="U10" s="20"/>
      <c r="V10" s="41" t="str">
        <f t="shared" si="0"/>
        <v>1.，，，，，.</v>
      </c>
      <c r="W10" s="41" t="str">
        <f t="shared" si="1"/>
        <v>1.学术论文类，，，，，，.</v>
      </c>
      <c r="X10" s="42"/>
      <c r="Y10" s="51"/>
      <c r="Z10" s="51"/>
      <c r="AA10" s="51"/>
      <c r="AB10" s="51"/>
      <c r="AC10" s="51"/>
      <c r="AD10" s="52"/>
      <c r="AE10" s="53"/>
      <c r="AF10" s="54"/>
      <c r="AG10" s="53"/>
      <c r="AH10" s="53"/>
      <c r="AI10" s="53"/>
    </row>
    <row r="11" spans="1:35" ht="33.75" customHeight="1">
      <c r="A11" s="19">
        <v>10</v>
      </c>
      <c r="B11" s="20"/>
      <c r="C11" s="20"/>
      <c r="D11" s="20"/>
      <c r="E11" s="21"/>
      <c r="F11" s="21"/>
      <c r="G11" s="21"/>
      <c r="H11" s="21">
        <f t="shared" si="2"/>
      </c>
      <c r="I11" s="21"/>
      <c r="J11" s="20"/>
      <c r="K11" s="20"/>
      <c r="L11" s="20"/>
      <c r="M11" s="20"/>
      <c r="N11" s="20"/>
      <c r="O11" s="31"/>
      <c r="P11" s="31"/>
      <c r="Q11" s="20"/>
      <c r="R11" s="20"/>
      <c r="S11" s="43"/>
      <c r="T11" s="20"/>
      <c r="U11" s="20"/>
      <c r="V11" s="41" t="str">
        <f t="shared" si="0"/>
        <v>1.，，，，，.</v>
      </c>
      <c r="W11" s="41" t="str">
        <f t="shared" si="1"/>
        <v>1.学术论文类，，，，，，.</v>
      </c>
      <c r="X11" s="42"/>
      <c r="Y11" s="51"/>
      <c r="Z11" s="51"/>
      <c r="AA11" s="51"/>
      <c r="AB11" s="51"/>
      <c r="AC11" s="51"/>
      <c r="AD11" s="52"/>
      <c r="AE11" s="53"/>
      <c r="AF11" s="54"/>
      <c r="AG11" s="53"/>
      <c r="AH11" s="53"/>
      <c r="AI11" s="53"/>
    </row>
    <row r="12" spans="1:35" ht="33.75" customHeight="1">
      <c r="A12" s="19">
        <v>11</v>
      </c>
      <c r="B12" s="20"/>
      <c r="C12" s="20"/>
      <c r="D12" s="20"/>
      <c r="E12" s="21"/>
      <c r="F12" s="21"/>
      <c r="G12" s="21"/>
      <c r="H12" s="21">
        <f t="shared" si="2"/>
      </c>
      <c r="I12" s="21"/>
      <c r="J12" s="20"/>
      <c r="K12" s="20"/>
      <c r="L12" s="20"/>
      <c r="M12" s="20"/>
      <c r="N12" s="20"/>
      <c r="O12" s="31"/>
      <c r="P12" s="31"/>
      <c r="Q12" s="20"/>
      <c r="R12" s="20"/>
      <c r="S12" s="43"/>
      <c r="T12" s="20"/>
      <c r="U12" s="20"/>
      <c r="V12" s="41" t="str">
        <f t="shared" si="0"/>
        <v>1.，，，，，.</v>
      </c>
      <c r="W12" s="41" t="str">
        <f t="shared" si="1"/>
        <v>1.学术论文类，，，，，，.</v>
      </c>
      <c r="X12" s="42"/>
      <c r="Y12" s="51"/>
      <c r="Z12" s="51"/>
      <c r="AA12" s="51"/>
      <c r="AB12" s="51"/>
      <c r="AC12" s="51"/>
      <c r="AD12" s="52"/>
      <c r="AE12" s="53"/>
      <c r="AF12" s="54"/>
      <c r="AG12" s="53"/>
      <c r="AH12" s="53"/>
      <c r="AI12" s="53"/>
    </row>
    <row r="13" spans="1:35" ht="33.75" customHeight="1">
      <c r="A13" s="19">
        <v>12</v>
      </c>
      <c r="B13" s="20"/>
      <c r="C13" s="20"/>
      <c r="D13" s="20"/>
      <c r="E13" s="21"/>
      <c r="F13" s="21"/>
      <c r="G13" s="21"/>
      <c r="H13" s="21">
        <f t="shared" si="2"/>
      </c>
      <c r="I13" s="21"/>
      <c r="J13" s="20"/>
      <c r="K13" s="20"/>
      <c r="L13" s="20"/>
      <c r="M13" s="20"/>
      <c r="N13" s="20"/>
      <c r="O13" s="31"/>
      <c r="P13" s="31"/>
      <c r="Q13" s="20"/>
      <c r="R13" s="20"/>
      <c r="S13" s="43"/>
      <c r="T13" s="20"/>
      <c r="U13" s="20"/>
      <c r="V13" s="41" t="str">
        <f t="shared" si="0"/>
        <v>1.，，，，，.</v>
      </c>
      <c r="W13" s="41" t="str">
        <f t="shared" si="1"/>
        <v>1.学术论文类，，，，，，.</v>
      </c>
      <c r="X13" s="42"/>
      <c r="Y13" s="51"/>
      <c r="Z13" s="51"/>
      <c r="AA13" s="51"/>
      <c r="AB13" s="51"/>
      <c r="AC13" s="51"/>
      <c r="AD13" s="52"/>
      <c r="AE13" s="53"/>
      <c r="AF13" s="54"/>
      <c r="AG13" s="53"/>
      <c r="AH13" s="53"/>
      <c r="AI13" s="53"/>
    </row>
    <row r="14" spans="1:21" ht="33.75" customHeight="1">
      <c r="A14" s="19">
        <v>13</v>
      </c>
      <c r="B14" s="20"/>
      <c r="C14" s="20"/>
      <c r="D14" s="20"/>
      <c r="E14" s="21"/>
      <c r="F14" s="21"/>
      <c r="G14" s="21"/>
      <c r="H14" s="21">
        <f t="shared" si="2"/>
      </c>
      <c r="I14" s="21"/>
      <c r="J14" s="20"/>
      <c r="K14" s="20"/>
      <c r="L14" s="20"/>
      <c r="M14" s="20"/>
      <c r="N14" s="20"/>
      <c r="O14" s="31"/>
      <c r="P14" s="31"/>
      <c r="Q14" s="20"/>
      <c r="R14" s="20"/>
      <c r="S14" s="43"/>
      <c r="T14" s="20"/>
      <c r="U14" s="20"/>
    </row>
    <row r="15" spans="1:21" ht="33.75" customHeight="1">
      <c r="A15" s="19">
        <v>14</v>
      </c>
      <c r="B15" s="20"/>
      <c r="C15" s="20"/>
      <c r="D15" s="20"/>
      <c r="E15" s="21"/>
      <c r="F15" s="21"/>
      <c r="G15" s="21"/>
      <c r="H15" s="21">
        <f t="shared" si="2"/>
      </c>
      <c r="I15" s="21"/>
      <c r="J15" s="20"/>
      <c r="K15" s="20"/>
      <c r="L15" s="20"/>
      <c r="M15" s="20"/>
      <c r="N15" s="20"/>
      <c r="O15" s="31"/>
      <c r="P15" s="31"/>
      <c r="Q15" s="20"/>
      <c r="R15" s="20"/>
      <c r="S15" s="43"/>
      <c r="T15" s="20"/>
      <c r="U15" s="20"/>
    </row>
    <row r="16" spans="1:21" ht="33.75" customHeight="1">
      <c r="A16" s="19">
        <v>15</v>
      </c>
      <c r="B16" s="20"/>
      <c r="C16" s="20"/>
      <c r="D16" s="20"/>
      <c r="E16" s="21"/>
      <c r="F16" s="21"/>
      <c r="G16" s="21"/>
      <c r="H16" s="21">
        <f t="shared" si="2"/>
      </c>
      <c r="I16" s="21"/>
      <c r="J16" s="20"/>
      <c r="K16" s="20"/>
      <c r="L16" s="20"/>
      <c r="M16" s="20"/>
      <c r="N16" s="20"/>
      <c r="O16" s="31"/>
      <c r="P16" s="31"/>
      <c r="Q16" s="20"/>
      <c r="R16" s="20"/>
      <c r="S16" s="43"/>
      <c r="T16" s="20"/>
      <c r="U16" s="20"/>
    </row>
    <row r="17" spans="1:21" ht="33" customHeight="1">
      <c r="A17" s="22" t="s">
        <v>80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4"/>
      <c r="T17" s="22"/>
      <c r="U17" s="22"/>
    </row>
    <row r="18" spans="1:35" s="6" customFormat="1" ht="17.25" customHeight="1">
      <c r="A18" s="23" t="s">
        <v>81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AD18" s="59"/>
      <c r="AE18" s="59"/>
      <c r="AF18" s="59"/>
      <c r="AG18" s="59"/>
      <c r="AH18" s="59"/>
      <c r="AI18" s="59"/>
    </row>
    <row r="19" spans="1:35" s="6" customFormat="1" ht="60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AD19" s="59"/>
      <c r="AE19" s="59"/>
      <c r="AF19" s="59"/>
      <c r="AG19" s="59"/>
      <c r="AH19" s="59"/>
      <c r="AI19" s="59"/>
    </row>
  </sheetData>
  <sheetProtection/>
  <mergeCells count="17">
    <mergeCell ref="A1:U1"/>
    <mergeCell ref="A2:H2"/>
    <mergeCell ref="J2:L2"/>
    <mergeCell ref="M2:U2"/>
    <mergeCell ref="V2:AI2"/>
    <mergeCell ref="B3:L3"/>
    <mergeCell ref="S3:T3"/>
    <mergeCell ref="X3:AC3"/>
    <mergeCell ref="AD3:AI3"/>
    <mergeCell ref="A17:U17"/>
    <mergeCell ref="A3:A4"/>
    <mergeCell ref="M3:M4"/>
    <mergeCell ref="N3:N4"/>
    <mergeCell ref="Q3:Q4"/>
    <mergeCell ref="R3:R4"/>
    <mergeCell ref="U3:U4"/>
    <mergeCell ref="A18:O19"/>
  </mergeCells>
  <dataValidations count="5">
    <dataValidation type="list" allowBlank="1" showInputMessage="1" showErrorMessage="1" sqref="M1 M3:M65536">
      <formula1>"0817化学工程与技术"</formula1>
    </dataValidation>
    <dataValidation type="list" allowBlank="1" showInputMessage="1" showErrorMessage="1" sqref="N1:N65536">
      <formula1>"081700化学工程与技术,081701化学工程,081702化学工艺,081703生物化工,081704应用化学,081705工业催化"</formula1>
    </dataValidation>
    <dataValidation allowBlank="1" showInputMessage="1" showErrorMessage="1" sqref="B4 B1:B2 B5:B6 B7:B17 B20:B65536"/>
    <dataValidation type="list" allowBlank="1" showInputMessage="1" showErrorMessage="1" sqref="K1:K65536">
      <formula1>"正高级,副高级,中级,初级,无"</formula1>
    </dataValidation>
    <dataValidation type="list" allowBlank="1" showInputMessage="1" showErrorMessage="1" sqref="L1:L65536">
      <formula1>"博士研究生/博士学位,博士研究生/硕士学位,博士研究生/学士学位,硕士研究生/博士学位,硕士研究生/硕士学位,硕士研究生/学士学位,硕士研究生/无学位,本科毕业/博士学位,本科毕业/硕士学位,本科毕业/学士学位,本科毕业/无学位,本科结业/无学位,专科/无学位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8" scale="68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7">
      <selection activeCell="A23" sqref="A23"/>
    </sheetView>
  </sheetViews>
  <sheetFormatPr defaultColWidth="9.00390625" defaultRowHeight="14.25"/>
  <cols>
    <col min="1" max="1" width="27.625" style="0" customWidth="1"/>
  </cols>
  <sheetData>
    <row r="1" ht="16.5">
      <c r="A1" s="1" t="s">
        <v>82</v>
      </c>
    </row>
    <row r="2" ht="16.5">
      <c r="A2" s="3" t="s">
        <v>83</v>
      </c>
    </row>
    <row r="3" ht="16.5">
      <c r="A3" s="3" t="s">
        <v>84</v>
      </c>
    </row>
    <row r="4" ht="16.5">
      <c r="A4" s="3" t="s">
        <v>85</v>
      </c>
    </row>
    <row r="5" ht="16.5">
      <c r="A5" s="3" t="s">
        <v>86</v>
      </c>
    </row>
    <row r="6" ht="16.5">
      <c r="A6" s="3" t="s">
        <v>87</v>
      </c>
    </row>
    <row r="7" ht="16.5">
      <c r="A7" s="3" t="s">
        <v>88</v>
      </c>
    </row>
    <row r="8" ht="16.5">
      <c r="A8" s="3" t="s">
        <v>48</v>
      </c>
    </row>
    <row r="9" ht="16.5">
      <c r="A9" s="3" t="s">
        <v>89</v>
      </c>
    </row>
    <row r="10" ht="16.5">
      <c r="A10" s="3" t="s">
        <v>90</v>
      </c>
    </row>
    <row r="11" ht="16.5">
      <c r="A11" s="3" t="s">
        <v>91</v>
      </c>
    </row>
    <row r="12" ht="16.5">
      <c r="A12" s="3" t="s">
        <v>92</v>
      </c>
    </row>
    <row r="13" ht="16.5">
      <c r="A13" s="3" t="s">
        <v>93</v>
      </c>
    </row>
    <row r="14" ht="16.5">
      <c r="A14" s="3" t="s">
        <v>94</v>
      </c>
    </row>
    <row r="15" ht="16.5">
      <c r="A15" s="3" t="s">
        <v>95</v>
      </c>
    </row>
    <row r="16" ht="16.5">
      <c r="A16" s="3" t="s">
        <v>96</v>
      </c>
    </row>
    <row r="17" ht="16.5">
      <c r="A17" s="3" t="s">
        <v>97</v>
      </c>
    </row>
    <row r="18" ht="16.5">
      <c r="A18" s="3" t="s">
        <v>98</v>
      </c>
    </row>
    <row r="19" ht="16.5">
      <c r="A19" s="3" t="s">
        <v>99</v>
      </c>
    </row>
    <row r="20" ht="16.5">
      <c r="A20" s="3" t="s">
        <v>100</v>
      </c>
    </row>
    <row r="21" ht="16.5">
      <c r="A21" s="3" t="s">
        <v>101</v>
      </c>
    </row>
    <row r="22" ht="16.5">
      <c r="A22" s="3" t="s">
        <v>102</v>
      </c>
    </row>
    <row r="23" ht="16.5">
      <c r="A23" s="3" t="s">
        <v>103</v>
      </c>
    </row>
    <row r="24" ht="16.5">
      <c r="A24" s="3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8"/>
  <sheetViews>
    <sheetView workbookViewId="0" topLeftCell="A1">
      <selection activeCell="A22" sqref="A22"/>
    </sheetView>
  </sheetViews>
  <sheetFormatPr defaultColWidth="9.00390625" defaultRowHeight="14.25"/>
  <cols>
    <col min="1" max="1" width="38.125" style="0" customWidth="1"/>
  </cols>
  <sheetData>
    <row r="1" ht="16.5">
      <c r="A1" s="1" t="s">
        <v>105</v>
      </c>
    </row>
    <row r="2" ht="16.5">
      <c r="A2" s="2" t="s">
        <v>106</v>
      </c>
    </row>
    <row r="3" ht="16.5">
      <c r="A3" s="2" t="s">
        <v>107</v>
      </c>
    </row>
    <row r="4" ht="16.5">
      <c r="A4" s="2" t="s">
        <v>108</v>
      </c>
    </row>
    <row r="5" ht="16.5">
      <c r="A5" s="2" t="s">
        <v>109</v>
      </c>
    </row>
    <row r="6" ht="16.5">
      <c r="A6" s="2" t="s">
        <v>110</v>
      </c>
    </row>
    <row r="7" ht="16.5">
      <c r="A7" s="2" t="s">
        <v>111</v>
      </c>
    </row>
    <row r="8" ht="16.5">
      <c r="A8" s="2" t="s">
        <v>112</v>
      </c>
    </row>
    <row r="9" ht="16.5">
      <c r="A9" s="2" t="s">
        <v>113</v>
      </c>
    </row>
    <row r="10" ht="16.5">
      <c r="A10" s="2" t="s">
        <v>114</v>
      </c>
    </row>
    <row r="11" ht="16.5">
      <c r="A11" s="2" t="s">
        <v>115</v>
      </c>
    </row>
    <row r="12" ht="16.5">
      <c r="A12" s="2" t="s">
        <v>116</v>
      </c>
    </row>
    <row r="13" ht="16.5">
      <c r="A13" s="2" t="s">
        <v>117</v>
      </c>
    </row>
    <row r="14" ht="16.5">
      <c r="A14" s="2" t="s">
        <v>118</v>
      </c>
    </row>
    <row r="15" ht="16.5">
      <c r="A15" s="2" t="s">
        <v>119</v>
      </c>
    </row>
    <row r="16" ht="16.5">
      <c r="A16" s="2" t="s">
        <v>120</v>
      </c>
    </row>
    <row r="17" ht="16.5">
      <c r="A17" s="2" t="s">
        <v>121</v>
      </c>
    </row>
    <row r="18" ht="16.5">
      <c r="A18" s="2" t="s">
        <v>122</v>
      </c>
    </row>
    <row r="19" ht="16.5">
      <c r="A19" s="2" t="s">
        <v>123</v>
      </c>
    </row>
    <row r="20" ht="16.5">
      <c r="A20" s="2" t="s">
        <v>124</v>
      </c>
    </row>
    <row r="21" ht="16.5">
      <c r="A21" s="2" t="s">
        <v>125</v>
      </c>
    </row>
    <row r="22" ht="16.5">
      <c r="A22" s="2" t="s">
        <v>126</v>
      </c>
    </row>
    <row r="23" ht="16.5">
      <c r="A23" s="2" t="s">
        <v>127</v>
      </c>
    </row>
    <row r="24" ht="16.5">
      <c r="A24" s="2" t="s">
        <v>128</v>
      </c>
    </row>
    <row r="25" ht="16.5">
      <c r="A25" s="2" t="s">
        <v>129</v>
      </c>
    </row>
    <row r="26" ht="16.5">
      <c r="A26" s="2" t="s">
        <v>130</v>
      </c>
    </row>
    <row r="27" ht="16.5">
      <c r="A27" s="2" t="s">
        <v>131</v>
      </c>
    </row>
    <row r="28" ht="16.5">
      <c r="A28" s="2" t="s">
        <v>132</v>
      </c>
    </row>
    <row r="29" ht="16.5">
      <c r="A29" s="2" t="s">
        <v>133</v>
      </c>
    </row>
    <row r="30" ht="16.5">
      <c r="A30" s="2" t="s">
        <v>134</v>
      </c>
    </row>
    <row r="31" ht="16.5">
      <c r="A31" s="2" t="s">
        <v>135</v>
      </c>
    </row>
    <row r="32" ht="16.5">
      <c r="A32" s="2" t="s">
        <v>136</v>
      </c>
    </row>
    <row r="33" ht="16.5">
      <c r="A33" s="2" t="s">
        <v>137</v>
      </c>
    </row>
    <row r="34" ht="16.5">
      <c r="A34" s="2" t="s">
        <v>138</v>
      </c>
    </row>
    <row r="35" ht="16.5">
      <c r="A35" s="2" t="s">
        <v>139</v>
      </c>
    </row>
    <row r="36" ht="16.5">
      <c r="A36" s="2" t="s">
        <v>140</v>
      </c>
    </row>
    <row r="37" ht="16.5">
      <c r="A37" s="2" t="s">
        <v>141</v>
      </c>
    </row>
    <row r="38" ht="16.5">
      <c r="A38" s="2" t="s">
        <v>142</v>
      </c>
    </row>
    <row r="39" ht="16.5">
      <c r="A39" s="2" t="s">
        <v>143</v>
      </c>
    </row>
    <row r="40" ht="16.5">
      <c r="A40" s="2" t="s">
        <v>144</v>
      </c>
    </row>
    <row r="41" ht="16.5">
      <c r="A41" s="2" t="s">
        <v>145</v>
      </c>
    </row>
    <row r="42" ht="16.5">
      <c r="A42" s="2" t="s">
        <v>146</v>
      </c>
    </row>
    <row r="43" ht="16.5">
      <c r="A43" s="2" t="s">
        <v>147</v>
      </c>
    </row>
    <row r="44" ht="16.5">
      <c r="A44" s="2" t="s">
        <v>148</v>
      </c>
    </row>
    <row r="45" ht="16.5">
      <c r="A45" s="2" t="s">
        <v>149</v>
      </c>
    </row>
    <row r="46" ht="16.5">
      <c r="A46" s="2" t="s">
        <v>150</v>
      </c>
    </row>
    <row r="47" ht="16.5">
      <c r="A47" s="2" t="s">
        <v>151</v>
      </c>
    </row>
    <row r="48" ht="16.5">
      <c r="A48" s="2" t="s">
        <v>152</v>
      </c>
    </row>
    <row r="49" ht="16.5">
      <c r="A49" s="2" t="s">
        <v>153</v>
      </c>
    </row>
    <row r="50" ht="16.5">
      <c r="A50" s="2" t="s">
        <v>154</v>
      </c>
    </row>
    <row r="51" ht="16.5">
      <c r="A51" s="2" t="s">
        <v>155</v>
      </c>
    </row>
    <row r="52" ht="16.5">
      <c r="A52" s="2" t="s">
        <v>156</v>
      </c>
    </row>
    <row r="53" ht="16.5">
      <c r="A53" s="2" t="s">
        <v>157</v>
      </c>
    </row>
    <row r="54" ht="16.5">
      <c r="A54" s="2" t="s">
        <v>158</v>
      </c>
    </row>
    <row r="55" ht="16.5">
      <c r="A55" s="2" t="s">
        <v>159</v>
      </c>
    </row>
    <row r="56" ht="16.5">
      <c r="A56" s="2" t="s">
        <v>160</v>
      </c>
    </row>
    <row r="57" ht="16.5">
      <c r="A57" s="2" t="s">
        <v>161</v>
      </c>
    </row>
    <row r="58" ht="16.5">
      <c r="A58" s="2" t="s">
        <v>162</v>
      </c>
    </row>
    <row r="59" ht="16.5">
      <c r="A59" s="2" t="s">
        <v>163</v>
      </c>
    </row>
    <row r="60" ht="16.5">
      <c r="A60" s="2" t="s">
        <v>164</v>
      </c>
    </row>
    <row r="61" ht="16.5">
      <c r="A61" s="2" t="s">
        <v>165</v>
      </c>
    </row>
    <row r="62" ht="16.5">
      <c r="A62" s="2" t="s">
        <v>166</v>
      </c>
    </row>
    <row r="63" ht="16.5">
      <c r="A63" s="2" t="s">
        <v>167</v>
      </c>
    </row>
    <row r="64" ht="16.5">
      <c r="A64" s="2" t="s">
        <v>168</v>
      </c>
    </row>
    <row r="65" ht="16.5">
      <c r="A65" s="2" t="s">
        <v>169</v>
      </c>
    </row>
    <row r="66" ht="16.5">
      <c r="A66" s="2" t="s">
        <v>170</v>
      </c>
    </row>
    <row r="67" ht="16.5">
      <c r="A67" s="2" t="s">
        <v>171</v>
      </c>
    </row>
    <row r="68" ht="16.5">
      <c r="A68" s="2" t="s">
        <v>172</v>
      </c>
    </row>
    <row r="69" ht="16.5">
      <c r="A69" s="2" t="s">
        <v>173</v>
      </c>
    </row>
    <row r="70" ht="16.5">
      <c r="A70" s="2" t="s">
        <v>174</v>
      </c>
    </row>
    <row r="71" ht="16.5">
      <c r="A71" s="2" t="s">
        <v>175</v>
      </c>
    </row>
    <row r="72" ht="16.5">
      <c r="A72" s="2" t="s">
        <v>176</v>
      </c>
    </row>
    <row r="73" ht="16.5">
      <c r="A73" s="2" t="s">
        <v>177</v>
      </c>
    </row>
    <row r="74" ht="16.5">
      <c r="A74" s="2" t="s">
        <v>178</v>
      </c>
    </row>
    <row r="75" ht="16.5">
      <c r="A75" s="2" t="s">
        <v>179</v>
      </c>
    </row>
    <row r="76" ht="16.5">
      <c r="A76" s="2" t="s">
        <v>180</v>
      </c>
    </row>
    <row r="77" ht="16.5">
      <c r="A77" s="2" t="s">
        <v>181</v>
      </c>
    </row>
    <row r="78" ht="16.5">
      <c r="A78" s="2" t="s">
        <v>182</v>
      </c>
    </row>
    <row r="79" ht="16.5">
      <c r="A79" s="2" t="s">
        <v>183</v>
      </c>
    </row>
    <row r="80" ht="16.5">
      <c r="A80" s="2" t="s">
        <v>184</v>
      </c>
    </row>
    <row r="81" ht="16.5">
      <c r="A81" s="2" t="s">
        <v>185</v>
      </c>
    </row>
    <row r="82" ht="16.5">
      <c r="A82" s="2" t="s">
        <v>186</v>
      </c>
    </row>
    <row r="83" ht="16.5">
      <c r="A83" s="2" t="s">
        <v>187</v>
      </c>
    </row>
    <row r="84" ht="16.5">
      <c r="A84" s="2" t="s">
        <v>188</v>
      </c>
    </row>
    <row r="85" ht="16.5">
      <c r="A85" s="2" t="s">
        <v>189</v>
      </c>
    </row>
    <row r="86" ht="16.5">
      <c r="A86" s="2" t="s">
        <v>190</v>
      </c>
    </row>
    <row r="87" ht="16.5">
      <c r="A87" s="2" t="s">
        <v>191</v>
      </c>
    </row>
    <row r="88" ht="16.5">
      <c r="A88" s="2" t="s">
        <v>192</v>
      </c>
    </row>
    <row r="89" ht="16.5">
      <c r="A89" s="2" t="s">
        <v>193</v>
      </c>
    </row>
    <row r="90" ht="16.5">
      <c r="A90" s="2" t="s">
        <v>194</v>
      </c>
    </row>
    <row r="91" ht="16.5">
      <c r="A91" s="2" t="s">
        <v>195</v>
      </c>
    </row>
    <row r="92" ht="16.5">
      <c r="A92" s="2" t="s">
        <v>196</v>
      </c>
    </row>
    <row r="93" ht="16.5">
      <c r="A93" s="2" t="s">
        <v>197</v>
      </c>
    </row>
    <row r="94" ht="16.5">
      <c r="A94" s="2" t="s">
        <v>198</v>
      </c>
    </row>
    <row r="95" ht="16.5">
      <c r="A95" s="2" t="s">
        <v>199</v>
      </c>
    </row>
    <row r="96" ht="16.5">
      <c r="A96" s="2" t="s">
        <v>200</v>
      </c>
    </row>
    <row r="97" ht="16.5">
      <c r="A97" s="2" t="s">
        <v>201</v>
      </c>
    </row>
    <row r="98" ht="16.5">
      <c r="A98" s="2" t="s">
        <v>202</v>
      </c>
    </row>
    <row r="99" ht="16.5">
      <c r="A99" s="2" t="s">
        <v>203</v>
      </c>
    </row>
    <row r="100" ht="16.5">
      <c r="A100" s="2" t="s">
        <v>204</v>
      </c>
    </row>
    <row r="101" ht="16.5">
      <c r="A101" s="2" t="s">
        <v>205</v>
      </c>
    </row>
    <row r="102" ht="16.5">
      <c r="A102" s="2" t="s">
        <v>206</v>
      </c>
    </row>
    <row r="103" ht="16.5">
      <c r="A103" s="2" t="s">
        <v>207</v>
      </c>
    </row>
    <row r="104" ht="16.5">
      <c r="A104" s="2" t="s">
        <v>208</v>
      </c>
    </row>
    <row r="105" ht="16.5">
      <c r="A105" s="2" t="s">
        <v>209</v>
      </c>
    </row>
    <row r="106" ht="16.5">
      <c r="A106" s="2" t="s">
        <v>210</v>
      </c>
    </row>
    <row r="107" ht="16.5">
      <c r="A107" s="2" t="s">
        <v>211</v>
      </c>
    </row>
    <row r="108" ht="16.5">
      <c r="A108" s="2" t="s">
        <v>212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wdp</cp:lastModifiedBy>
  <cp:lastPrinted>2018-03-21T08:35:04Z</cp:lastPrinted>
  <dcterms:created xsi:type="dcterms:W3CDTF">2013-03-12T08:40:49Z</dcterms:created>
  <dcterms:modified xsi:type="dcterms:W3CDTF">2023-05-25T00:35:32Z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WorkbookGu">
    <vt:lpwstr>4442ea0a-2b92-49f3-a6b9-aaeb7fc19d24</vt:lpwstr>
  </property>
  <property fmtid="{D5CDD505-2E9C-101B-9397-08002B2CF9AE}" pid="5" name="I">
    <vt:lpwstr>CC823BE5E8784B2191249CFD6D48B710</vt:lpwstr>
  </property>
</Properties>
</file>